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MSW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<sst xmlns="http://schemas.openxmlformats.org/spreadsheetml/2006/main" count="57" uniqueCount="32">
  <si>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</si>
  <si>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</si>
  <si>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</si>
  <si>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</si>
  <si>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</si>
  <si>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</si>
  <si>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</si>
  <si>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</si>
  <si>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</si>
  <si>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</si>
  <si>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</si>
  <si>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</si>
  <si>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</si>
  <si>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</si>
  <si>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</si>
  <si>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</si>
  <si>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</si>
  <si>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</si>
  <si>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</si>
  <si>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</si>
  <si>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</si>
  <si>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</si>
  <si>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</si>
  <si>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</si>
  <si>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</si>
  <si>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</si>
  <si>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Master of Social Work</t>
  </si>
  <si>
    <t>Tuition and Fees for Non-Resident Master of Social Work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</si>
  <si>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</si>
  <si>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</si>
  <si>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</si>
  <si>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Master of Social Work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</si>
</sst>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H26" sqref="H2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545</v>
      </c>
      <c r="C8" s="14">
        <f t="shared" ref="C8:C16" si="0">SUM(B8*2)</f>
        <v>1090</v>
      </c>
      <c r="D8" s="14">
        <f t="shared" ref="D8:D16" si="1">SUM(B8*3)</f>
        <v>1635</v>
      </c>
      <c r="E8" s="14">
        <f t="shared" ref="E8:E16" si="2">SUM(B8*4)</f>
        <v>2180</v>
      </c>
      <c r="F8" s="14">
        <f t="shared" ref="F8:F16" si="3">SUM(B8*5)</f>
        <v>2725</v>
      </c>
      <c r="G8" s="14">
        <f t="shared" ref="G8:G16" si="4">SUM(B8*6)</f>
        <v>3270</v>
      </c>
      <c r="H8" s="14">
        <f t="shared" ref="H8:H16" si="5">SUM(B8*7)</f>
        <v>3815</v>
      </c>
      <c r="I8" s="14">
        <f t="shared" ref="I8:I16" si="6">SUM(B8*8)</f>
        <v>4360</v>
      </c>
      <c r="J8" s="14">
        <f t="shared" ref="J8:J15" si="7">SUM(B8*9)</f>
        <v>4905</v>
      </c>
      <c r="K8" s="14">
        <f t="shared" ref="K8:K11" si="8">SUM(B8*10)</f>
        <v>5450</v>
      </c>
      <c r="L8" s="14">
        <f t="shared" ref="L8:L11" si="9">SUM(B8*11)</f>
        <v>5995</v>
      </c>
      <c r="M8" s="15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736.46</v>
      </c>
      <c r="C19" s="20">
        <f t="shared" si="14"/>
        <v>1382.92</v>
      </c>
      <c r="D19" s="20">
        <f t="shared" si="14"/>
        <v>2029.38</v>
      </c>
      <c r="E19" s="20">
        <f t="shared" si="14"/>
        <v>2675.84</v>
      </c>
      <c r="F19" s="20">
        <f t="shared" si="14"/>
        <v>3322.3</v>
      </c>
      <c r="G19" s="20">
        <f t="shared" si="14"/>
        <v>3968.76</v>
      </c>
      <c r="H19" s="20">
        <f t="shared" si="14"/>
        <v>4615.22</v>
      </c>
      <c r="I19" s="20">
        <f t="shared" si="14"/>
        <v>5261.68</v>
      </c>
      <c r="J19" s="20">
        <f t="shared" si="14"/>
        <v>6212.5</v>
      </c>
      <c r="K19" s="20">
        <f t="shared" si="14"/>
        <v>6757.5</v>
      </c>
      <c r="L19" s="20">
        <f t="shared" si="14"/>
        <v>7302.5</v>
      </c>
      <c r="M19" s="21">
        <f t="shared" si="14"/>
        <v>7847.5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925</v>
      </c>
      <c r="C23" s="14">
        <f t="shared" ref="C23:C31" si="15">SUM(B23*2)</f>
        <v>1850</v>
      </c>
      <c r="D23" s="14">
        <f t="shared" ref="D23:D31" si="16">SUM(B23*3)</f>
        <v>2775</v>
      </c>
      <c r="E23" s="14">
        <f t="shared" ref="E23:E31" si="17">SUM(B23*4)</f>
        <v>3700</v>
      </c>
      <c r="F23" s="14">
        <f t="shared" ref="F23:F31" si="18">SUM(B23*5)</f>
        <v>4625</v>
      </c>
      <c r="G23" s="14">
        <f t="shared" ref="G23:G31" si="19">SUM(B23*6)</f>
        <v>5550</v>
      </c>
      <c r="H23" s="14">
        <f t="shared" ref="H23:H31" si="20">SUM(B23*7)</f>
        <v>6475</v>
      </c>
      <c r="I23" s="14">
        <f t="shared" ref="I23:I31" si="21">SUM(B23*8)</f>
        <v>7400</v>
      </c>
      <c r="J23" s="14">
        <f t="shared" ref="J23:J26" si="22">SUM(B23*9)</f>
        <v>8325</v>
      </c>
      <c r="K23" s="14">
        <f t="shared" ref="K23:K26" si="23">SUM(B23*10)</f>
        <v>9250</v>
      </c>
      <c r="L23" s="14">
        <f t="shared" ref="L23:L26" si="24">SUM(B23*11)</f>
        <v>10175</v>
      </c>
      <c r="M23" s="15">
        <v>11105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85</v>
      </c>
      <c r="C25" s="18">
        <v>85</v>
      </c>
      <c r="D25" s="18">
        <v>85</v>
      </c>
      <c r="E25" s="18">
        <v>85</v>
      </c>
      <c r="F25" s="18">
        <v>85</v>
      </c>
      <c r="G25" s="18">
        <v>85</v>
      </c>
      <c r="H25" s="18">
        <v>85</v>
      </c>
      <c r="I25" s="18">
        <v>85</v>
      </c>
      <c r="J25" s="18">
        <v>85</v>
      </c>
      <c r="K25" s="18">
        <v>85</v>
      </c>
      <c r="L25" s="18">
        <v>85</v>
      </c>
      <c r="M25" s="18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1116.46</v>
      </c>
      <c r="C34" s="20">
        <f t="shared" si="30"/>
        <v>2142.92</v>
      </c>
      <c r="D34" s="20">
        <f t="shared" si="30"/>
        <v>3169.3799999999997</v>
      </c>
      <c r="E34" s="20">
        <f t="shared" si="30"/>
        <v>4195.84</v>
      </c>
      <c r="F34" s="20">
        <f t="shared" si="30"/>
        <v>5222.2999999999993</v>
      </c>
      <c r="G34" s="20">
        <f t="shared" si="30"/>
        <v>6248.7599999999993</v>
      </c>
      <c r="H34" s="20">
        <f t="shared" si="30"/>
        <v>7275.22</v>
      </c>
      <c r="I34" s="20">
        <f t="shared" si="30"/>
        <v>8301.68</v>
      </c>
      <c r="J34" s="20">
        <f t="shared" si="30"/>
        <v>9632.5</v>
      </c>
      <c r="K34" s="20">
        <f t="shared" si="30"/>
        <v>10557.5</v>
      </c>
      <c r="L34" s="20">
        <f t="shared" si="30"/>
        <v>11482.5</v>
      </c>
      <c r="M34" s="21">
        <f t="shared" si="30"/>
        <v>12412.5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bzL5UeMgoMR+NIhIUtxXN0bFj0x2eyyXp4yU/nmMHHJp+zWkk33Z/yQ1/HhmlL2wMyh1A/AIXWQK7menRL/E4Q==" saltValue="cBW+4xpH5XMPX2slDb4gb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Master of Social Work Tuition and Fee Billing Rates</dc:title>
  <dc:subject>Listing of graduate tuition and fees for the fall 2018 semester</dc:subject>
  <dc:creator>UB Student Accounts</dc:creator>
  <cp:keywords>tuition,fees,master of social work tuition, master of social work fees</cp:keywords>
  <cp:lastModifiedBy>Keefe, Leah</cp:lastModifiedBy>
  <cp:lastPrinted>2016-07-08T20:10:16Z</cp:lastPrinted>
  <dcterms:created xsi:type="dcterms:W3CDTF">2016-06-06T21:02:30Z</dcterms:created>
  <dcterms:modified xsi:type="dcterms:W3CDTF">2019-08-05T19:37:56Z</dcterms:modified>
  <cp:category>tuition</cp:category>
</cp:coreProperties>
</file>